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/>
  </bookViews>
  <sheets>
    <sheet name="Sheet1" sheetId="1" r:id="rId1"/>
  </sheets>
  <definedNames>
    <definedName name="Distance">OFFSET(Sheet1!$C$1,1,0,COUNTA(Sheet1!$C:$C)-1,1)</definedName>
    <definedName name="Drag">OFFSET(Sheet1!$B$1,1,0,COUNTA(Sheet1!$B:$B)-1,1)</definedName>
    <definedName name="f_Drag">OFFSET(Sheet1!$F$1,1,0,COUNTA(Sheet1!$F:$F)-1,1)</definedName>
    <definedName name="f_Lift">OFFSET(Sheet1!$E$1,1,0,COUNTA(Sheet1!$E:$E)-1,1)</definedName>
    <definedName name="Lift">OFFSET(Sheet1!$A$1,1,0,COUNTA(Sheet1!$A:$A)-1,1)</definedName>
  </definedNames>
  <calcPr calcId="145621"/>
</workbook>
</file>

<file path=xl/calcChain.xml><?xml version="1.0" encoding="utf-8"?>
<calcChain xmlns="http://schemas.openxmlformats.org/spreadsheetml/2006/main">
  <c r="B67" i="1" l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A2" i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C38" i="1" l="1"/>
  <c r="C42" i="1"/>
  <c r="C50" i="1"/>
  <c r="C58" i="1"/>
  <c r="C66" i="1"/>
  <c r="C30" i="1"/>
  <c r="C22" i="1"/>
  <c r="C14" i="1"/>
  <c r="C6" i="1"/>
  <c r="C33" i="1"/>
  <c r="C21" i="1"/>
  <c r="C13" i="1"/>
  <c r="C5" i="1"/>
  <c r="C37" i="1"/>
  <c r="C39" i="1"/>
  <c r="C41" i="1"/>
  <c r="C43" i="1"/>
  <c r="C45" i="1"/>
  <c r="C47" i="1"/>
  <c r="C49" i="1"/>
  <c r="C51" i="1"/>
  <c r="C53" i="1"/>
  <c r="C55" i="1"/>
  <c r="C57" i="1"/>
  <c r="C59" i="1"/>
  <c r="C61" i="1"/>
  <c r="C63" i="1"/>
  <c r="C65" i="1"/>
  <c r="C67" i="1"/>
  <c r="C46" i="1"/>
  <c r="C54" i="1"/>
  <c r="C62" i="1"/>
  <c r="C34" i="1"/>
  <c r="C26" i="1"/>
  <c r="C18" i="1"/>
  <c r="C10" i="1"/>
  <c r="C29" i="1"/>
  <c r="C25" i="1"/>
  <c r="C17" i="1"/>
  <c r="C9" i="1"/>
  <c r="C35" i="1"/>
  <c r="C31" i="1"/>
  <c r="C27" i="1"/>
  <c r="C23" i="1"/>
  <c r="C19" i="1"/>
  <c r="C15" i="1"/>
  <c r="C11" i="1"/>
  <c r="C7" i="1"/>
  <c r="C3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4" i="1"/>
  <c r="C2" i="1"/>
  <c r="F2" i="1" l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</calcChain>
</file>

<file path=xl/sharedStrings.xml><?xml version="1.0" encoding="utf-8"?>
<sst xmlns="http://schemas.openxmlformats.org/spreadsheetml/2006/main" count="5" uniqueCount="5">
  <si>
    <t>distance</t>
  </si>
  <si>
    <t>Lift</t>
  </si>
  <si>
    <t>Drag</t>
  </si>
  <si>
    <t>f_Lift</t>
  </si>
  <si>
    <t>f_Drag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</si>
</sst>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Drag</c:v>
                </c:pt>
              </c:strCache>
            </c:strRef>
          </c:tx>
          <c:spPr>
            <a:ln w="28575">
              <a:noFill/>
            </a:ln>
          </c:spPr>
          <c:xVal>
            <c:numRef>
              <c:f>[0]!Lift</c:f>
              <c:numCache>
                <c:formatCode>General</c:formatCode>
                <c:ptCount val="66"/>
                <c:pt idx="0">
                  <c:v>1.2261997966763947</c:v>
                </c:pt>
                <c:pt idx="1">
                  <c:v>0.39662484591392411</c:v>
                </c:pt>
                <c:pt idx="2">
                  <c:v>1.0508135676167571</c:v>
                </c:pt>
                <c:pt idx="3">
                  <c:v>0.75495102451543172</c:v>
                </c:pt>
                <c:pt idx="4">
                  <c:v>1.1039513937351111</c:v>
                </c:pt>
                <c:pt idx="5">
                  <c:v>1.0223898954646764</c:v>
                </c:pt>
                <c:pt idx="6">
                  <c:v>1.0424876352743051</c:v>
                </c:pt>
                <c:pt idx="7">
                  <c:v>0.77284423424633208</c:v>
                </c:pt>
                <c:pt idx="8">
                  <c:v>0.56476336848236053</c:v>
                </c:pt>
                <c:pt idx="9">
                  <c:v>1.295916201977914</c:v>
                </c:pt>
                <c:pt idx="10">
                  <c:v>0.43954844352613154</c:v>
                </c:pt>
                <c:pt idx="11">
                  <c:v>0.37536741122934769</c:v>
                </c:pt>
                <c:pt idx="12">
                  <c:v>0.83723305571146334</c:v>
                </c:pt>
                <c:pt idx="13">
                  <c:v>1.5270275054827445</c:v>
                </c:pt>
                <c:pt idx="14">
                  <c:v>1.7014742180669784</c:v>
                </c:pt>
                <c:pt idx="15">
                  <c:v>1.1333602407243575</c:v>
                </c:pt>
                <c:pt idx="16">
                  <c:v>1.561189238040503</c:v>
                </c:pt>
                <c:pt idx="17">
                  <c:v>1.5069371898677963</c:v>
                </c:pt>
                <c:pt idx="18">
                  <c:v>1.0781847055132474</c:v>
                </c:pt>
                <c:pt idx="19">
                  <c:v>0.611689485095538</c:v>
                </c:pt>
                <c:pt idx="20">
                  <c:v>0.2050796034417649</c:v>
                </c:pt>
                <c:pt idx="21">
                  <c:v>1.6811881605398964</c:v>
                </c:pt>
                <c:pt idx="22">
                  <c:v>0.24128325536077244</c:v>
                </c:pt>
                <c:pt idx="23">
                  <c:v>1.7243002850847196</c:v>
                </c:pt>
                <c:pt idx="24">
                  <c:v>0.24767684242505483</c:v>
                </c:pt>
                <c:pt idx="25">
                  <c:v>1.1663899008140124</c:v>
                </c:pt>
                <c:pt idx="26">
                  <c:v>1.3564084450132086</c:v>
                </c:pt>
                <c:pt idx="27">
                  <c:v>0.83730957600984945</c:v>
                </c:pt>
                <c:pt idx="28">
                  <c:v>0.10495152573873923</c:v>
                </c:pt>
                <c:pt idx="29">
                  <c:v>0.35313786498344968</c:v>
                </c:pt>
                <c:pt idx="30">
                  <c:v>0.5002550678440667</c:v>
                </c:pt>
                <c:pt idx="31">
                  <c:v>0.83012109015271685</c:v>
                </c:pt>
                <c:pt idx="32">
                  <c:v>9.0057036013148295E-2</c:v>
                </c:pt>
                <c:pt idx="33">
                  <c:v>0.94306332083304611</c:v>
                </c:pt>
                <c:pt idx="34">
                  <c:v>1.2943549241818162</c:v>
                </c:pt>
                <c:pt idx="35">
                  <c:v>1.3234992759361663</c:v>
                </c:pt>
                <c:pt idx="36">
                  <c:v>0.74928709818387651</c:v>
                </c:pt>
                <c:pt idx="37">
                  <c:v>0.9400640862095293</c:v>
                </c:pt>
                <c:pt idx="38">
                  <c:v>1.8751943591929061</c:v>
                </c:pt>
                <c:pt idx="39">
                  <c:v>1.104953962539029</c:v>
                </c:pt>
                <c:pt idx="40">
                  <c:v>1.3101806094770883</c:v>
                </c:pt>
                <c:pt idx="41">
                  <c:v>1.8228018323320183</c:v>
                </c:pt>
                <c:pt idx="42">
                  <c:v>1.0141429191430489</c:v>
                </c:pt>
                <c:pt idx="43">
                  <c:v>1.6449819273084956</c:v>
                </c:pt>
                <c:pt idx="44">
                  <c:v>1.3734911631073661</c:v>
                </c:pt>
                <c:pt idx="45">
                  <c:v>1.4183035360151346</c:v>
                </c:pt>
                <c:pt idx="46">
                  <c:v>1.3694410373570398</c:v>
                </c:pt>
                <c:pt idx="47">
                  <c:v>0.90280409233205827</c:v>
                </c:pt>
                <c:pt idx="48">
                  <c:v>1.1802270963122294</c:v>
                </c:pt>
                <c:pt idx="49">
                  <c:v>1.0692299349432139</c:v>
                </c:pt>
                <c:pt idx="50">
                  <c:v>1.4206537729894828</c:v>
                </c:pt>
                <c:pt idx="51">
                  <c:v>1.0580643090285551</c:v>
                </c:pt>
                <c:pt idx="52">
                  <c:v>0.22153529575568287</c:v>
                </c:pt>
                <c:pt idx="53">
                  <c:v>1.0092511992551119</c:v>
                </c:pt>
                <c:pt idx="54">
                  <c:v>0.68431594216266045</c:v>
                </c:pt>
                <c:pt idx="55">
                  <c:v>1.1488965576935928</c:v>
                </c:pt>
                <c:pt idx="56">
                  <c:v>1.5590828879455982</c:v>
                </c:pt>
                <c:pt idx="57">
                  <c:v>0.923321723837216</c:v>
                </c:pt>
                <c:pt idx="58">
                  <c:v>1.1614759356465023</c:v>
                </c:pt>
                <c:pt idx="59">
                  <c:v>1.0387499353588334</c:v>
                </c:pt>
                <c:pt idx="60">
                  <c:v>1.0974214803517359</c:v>
                </c:pt>
                <c:pt idx="61">
                  <c:v>0.74916149086512951</c:v>
                </c:pt>
                <c:pt idx="62">
                  <c:v>1.0129830963731663</c:v>
                </c:pt>
                <c:pt idx="63">
                  <c:v>1.0448940713419299</c:v>
                </c:pt>
                <c:pt idx="64">
                  <c:v>0.78294118224371545</c:v>
                </c:pt>
                <c:pt idx="65">
                  <c:v>0.59066438246819397</c:v>
                </c:pt>
              </c:numCache>
            </c:numRef>
          </c:xVal>
          <c:yVal>
            <c:numRef>
              <c:f>[0]!Drag</c:f>
              <c:numCache>
                <c:formatCode>0%</c:formatCode>
                <c:ptCount val="66"/>
                <c:pt idx="0">
                  <c:v>0.2084119138944156</c:v>
                </c:pt>
                <c:pt idx="1">
                  <c:v>1.6526786229969974</c:v>
                </c:pt>
                <c:pt idx="2">
                  <c:v>0.8301252666006691</c:v>
                </c:pt>
                <c:pt idx="3">
                  <c:v>0.73276765505541908</c:v>
                </c:pt>
                <c:pt idx="4">
                  <c:v>0.18669456556259367</c:v>
                </c:pt>
                <c:pt idx="5">
                  <c:v>0.95724350488231313</c:v>
                </c:pt>
                <c:pt idx="6">
                  <c:v>0.60053387763735888</c:v>
                </c:pt>
                <c:pt idx="7">
                  <c:v>0.52323537425570488</c:v>
                </c:pt>
                <c:pt idx="8">
                  <c:v>1.5835919598254526</c:v>
                </c:pt>
                <c:pt idx="9">
                  <c:v>1.5982928156232761</c:v>
                </c:pt>
                <c:pt idx="10">
                  <c:v>0.30349340056647334</c:v>
                </c:pt>
                <c:pt idx="11">
                  <c:v>1.2109791360796041</c:v>
                </c:pt>
                <c:pt idx="12">
                  <c:v>1.0198039393918359</c:v>
                </c:pt>
                <c:pt idx="13">
                  <c:v>0.35515617538597721</c:v>
                </c:pt>
                <c:pt idx="14">
                  <c:v>1.4464924541210167</c:v>
                </c:pt>
                <c:pt idx="15">
                  <c:v>0.48493496909104827</c:v>
                </c:pt>
                <c:pt idx="16">
                  <c:v>1.5800872543633075</c:v>
                </c:pt>
                <c:pt idx="17">
                  <c:v>0.20944325966768762</c:v>
                </c:pt>
                <c:pt idx="18">
                  <c:v>1.3529735618539569</c:v>
                </c:pt>
                <c:pt idx="19">
                  <c:v>0.57335448150171497</c:v>
                </c:pt>
                <c:pt idx="20">
                  <c:v>5.6759068280267666E-2</c:v>
                </c:pt>
                <c:pt idx="21">
                  <c:v>1.2225117832516508</c:v>
                </c:pt>
                <c:pt idx="22">
                  <c:v>1.499725764736294</c:v>
                </c:pt>
                <c:pt idx="23">
                  <c:v>1.0388709696479648</c:v>
                </c:pt>
                <c:pt idx="24">
                  <c:v>0.42322278124805834</c:v>
                </c:pt>
                <c:pt idx="25">
                  <c:v>1.3665942904248962</c:v>
                </c:pt>
                <c:pt idx="26">
                  <c:v>0.23186941741694167</c:v>
                </c:pt>
                <c:pt idx="27">
                  <c:v>0.93985672379630658</c:v>
                </c:pt>
                <c:pt idx="28">
                  <c:v>0.41583788598006743</c:v>
                </c:pt>
                <c:pt idx="29">
                  <c:v>0.88403765505721188</c:v>
                </c:pt>
                <c:pt idx="30">
                  <c:v>1.708120463162023</c:v>
                </c:pt>
                <c:pt idx="31">
                  <c:v>1.3414957450852447</c:v>
                </c:pt>
                <c:pt idx="32">
                  <c:v>1.1295251467718561</c:v>
                </c:pt>
                <c:pt idx="33">
                  <c:v>0.55395302586667194</c:v>
                </c:pt>
                <c:pt idx="34">
                  <c:v>0.69322270893605242</c:v>
                </c:pt>
                <c:pt idx="35">
                  <c:v>1.7289885377454626</c:v>
                </c:pt>
                <c:pt idx="36">
                  <c:v>0.94565548254452192</c:v>
                </c:pt>
                <c:pt idx="37">
                  <c:v>1.5425411356116543</c:v>
                </c:pt>
                <c:pt idx="38">
                  <c:v>0.9825475922900222</c:v>
                </c:pt>
                <c:pt idx="39">
                  <c:v>1.0086577423999106</c:v>
                </c:pt>
                <c:pt idx="40">
                  <c:v>0.70751122657590826</c:v>
                </c:pt>
                <c:pt idx="41">
                  <c:v>0.75763527495064187</c:v>
                </c:pt>
                <c:pt idx="42">
                  <c:v>0.96805766503459567</c:v>
                </c:pt>
                <c:pt idx="43">
                  <c:v>1.1207490421710169</c:v>
                </c:pt>
                <c:pt idx="44">
                  <c:v>0.61307447487618605</c:v>
                </c:pt>
                <c:pt idx="45">
                  <c:v>1.406823160250164</c:v>
                </c:pt>
                <c:pt idx="46">
                  <c:v>1.1463479868342878</c:v>
                </c:pt>
                <c:pt idx="47">
                  <c:v>1.239951227812905</c:v>
                </c:pt>
                <c:pt idx="48">
                  <c:v>0.97513466977594188</c:v>
                </c:pt>
                <c:pt idx="49">
                  <c:v>1.0730977858577893</c:v>
                </c:pt>
                <c:pt idx="50">
                  <c:v>1.0826965935389881</c:v>
                </c:pt>
                <c:pt idx="51">
                  <c:v>1.0667004018068438</c:v>
                </c:pt>
                <c:pt idx="52">
                  <c:v>1.3897179766841914</c:v>
                </c:pt>
                <c:pt idx="53">
                  <c:v>1.4318813710108713</c:v>
                </c:pt>
                <c:pt idx="54">
                  <c:v>0.9978599345890109</c:v>
                </c:pt>
                <c:pt idx="55">
                  <c:v>1.1759541847957138</c:v>
                </c:pt>
                <c:pt idx="56">
                  <c:v>0.89745556264198856</c:v>
                </c:pt>
                <c:pt idx="57">
                  <c:v>1.8355246210870169</c:v>
                </c:pt>
                <c:pt idx="58">
                  <c:v>1.7595425781392418</c:v>
                </c:pt>
                <c:pt idx="59">
                  <c:v>0.78115205854598946</c:v>
                </c:pt>
                <c:pt idx="60">
                  <c:v>0.93650381331855803</c:v>
                </c:pt>
                <c:pt idx="61">
                  <c:v>0.22416818222990065</c:v>
                </c:pt>
                <c:pt idx="62">
                  <c:v>1.144207367286354</c:v>
                </c:pt>
                <c:pt idx="63">
                  <c:v>0.69788028151360781</c:v>
                </c:pt>
                <c:pt idx="64">
                  <c:v>0.94585402580319489</c:v>
                </c:pt>
                <c:pt idx="65">
                  <c:v>1.3487549517006581</c:v>
                </c:pt>
              </c:numCache>
            </c:numRef>
          </c:yVal>
          <c:smooth val="0"/>
        </c:ser>
        <c:ser>
          <c:idx val="1"/>
          <c:order val="1"/>
          <c:tx>
            <c:v>frontier</c:v>
          </c:tx>
          <c:spPr>
            <a:ln w="28575">
              <a:noFill/>
            </a:ln>
          </c:spPr>
          <c:xVal>
            <c:numRef>
              <c:f>[0]!f_Lift</c:f>
              <c:numCache>
                <c:formatCode>General</c:formatCode>
                <c:ptCount val="21"/>
                <c:pt idx="0">
                  <c:v>0.2050796034417649</c:v>
                </c:pt>
                <c:pt idx="1">
                  <c:v>0.10495152573873923</c:v>
                </c:pt>
                <c:pt idx="2">
                  <c:v>9.0057036013148295E-2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</c:numCache>
            </c:numRef>
          </c:xVal>
          <c:yVal>
            <c:numRef>
              <c:f>[0]!f_Drag</c:f>
              <c:numCache>
                <c:formatCode>General</c:formatCode>
                <c:ptCount val="21"/>
                <c:pt idx="0">
                  <c:v>5.6759068280267666E-2</c:v>
                </c:pt>
                <c:pt idx="1">
                  <c:v>0.41583788598006743</c:v>
                </c:pt>
                <c:pt idx="2">
                  <c:v>1.1295251467718561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4848"/>
        <c:axId val="30031232"/>
      </c:scatterChart>
      <c:valAx>
        <c:axId val="695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031232"/>
        <c:crosses val="autoZero"/>
        <c:crossBetween val="midCat"/>
      </c:valAx>
      <c:valAx>
        <c:axId val="30031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95348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9</xdr:row>
      <xdr:rowOff>100012</xdr:rowOff>
    </xdr:from>
    <xdr:to>
      <xdr:col>14</xdr:col>
      <xdr:colOff>57150</xdr:colOff>
      <xdr:row>23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G29" sqref="G29"/>
    </sheetView>
  </sheetViews>
  <sheetFormatPr defaultRowHeight="15" x14ac:dyDescent="0.25"/>
  <sheetData>
    <row r="1" spans="1:6" x14ac:dyDescent="0.25">
      <c r="A1" t="s">
        <v>1</v>
      </c>
      <c r="B1" t="s">
        <v>2</v>
      </c>
      <c r="C1" t="s">
        <v>0</v>
      </c>
      <c r="E1" t="s">
        <v>3</v>
      </c>
      <c r="F1" t="s">
        <v>4</v>
      </c>
    </row>
    <row r="2" spans="1:6" x14ac:dyDescent="0.25">
      <c r="A2">
        <f t="shared" ref="A2:B21" ca="1" si="0">RAND()+RAND()</f>
        <v>1.2261997966763947</v>
      </c>
      <c r="B2" s="1">
        <f t="shared" ca="1" si="0"/>
        <v>0.2084119138944156</v>
      </c>
      <c r="C2">
        <f ca="1">COUNTIFS(Lift,"&lt;"&amp;A2,Drag,"&lt;"&amp;B2)</f>
        <v>2</v>
      </c>
      <c r="E2">
        <f ca="1">INDEX(Lift,MATCH(0,Distance,0))</f>
        <v>0.2050796034417649</v>
      </c>
      <c r="F2">
        <f ca="1">INDEX(Drag,MATCH(0,Distance,0))</f>
        <v>5.6759068280267666E-2</v>
      </c>
    </row>
    <row r="3" spans="1:6" x14ac:dyDescent="0.25">
      <c r="A3">
        <f t="shared" ca="1" si="0"/>
        <v>0.39662484591392411</v>
      </c>
      <c r="B3" s="1">
        <f t="shared" ca="1" si="0"/>
        <v>1.6526786229969974</v>
      </c>
      <c r="C3">
        <f ca="1">COUNTIFS(Lift,"&lt;"&amp;A3,Drag,"&lt;"&amp;B3)</f>
        <v>8</v>
      </c>
      <c r="E3">
        <f ca="1">INDEX(OFFSET(Lift,MATCH(E2,Lift,0),0),MATCH(0,OFFSET(Distance,MATCH(E2,Lift,0),0),0))</f>
        <v>0.10495152573873923</v>
      </c>
      <c r="F3">
        <f ca="1">INDEX(OFFSET(Drag,MATCH(F2,Drag,0),0),MATCH(0,OFFSET(Distance,MATCH(F2,Drag,0),0),0))</f>
        <v>0.41583788598006743</v>
      </c>
    </row>
    <row r="4" spans="1:6" x14ac:dyDescent="0.25">
      <c r="A4">
        <f t="shared" ca="1" si="0"/>
        <v>1.0508135676167571</v>
      </c>
      <c r="B4" s="1">
        <f t="shared" ca="1" si="0"/>
        <v>0.8301252666006691</v>
      </c>
      <c r="C4">
        <f ca="1">COUNTIFS(Lift,"&lt;"&amp;A4,Drag,"&lt;"&amp;B4)</f>
        <v>12</v>
      </c>
      <c r="E4">
        <f ca="1">INDEX(OFFSET(Lift,MATCH(E3,Lift,0),0),MATCH(0,OFFSET(Distance,MATCH(E3,Lift,0),0),0))</f>
        <v>9.0057036013148295E-2</v>
      </c>
      <c r="F4">
        <f ca="1">INDEX(OFFSET(Drag,MATCH(F3,Drag,0),0),MATCH(0,OFFSET(Distance,MATCH(F3,Drag,0),0),0))</f>
        <v>1.1295251467718561</v>
      </c>
    </row>
    <row r="5" spans="1:6" x14ac:dyDescent="0.25">
      <c r="A5">
        <f t="shared" ca="1" si="0"/>
        <v>0.75495102451543172</v>
      </c>
      <c r="B5" s="1">
        <f t="shared" ca="1" si="0"/>
        <v>0.73276765505541908</v>
      </c>
      <c r="C5">
        <f ca="1">COUNTIFS(Lift,"&lt;"&amp;A5,Drag,"&lt;"&amp;B5)</f>
        <v>6</v>
      </c>
      <c r="E5" t="e">
        <f ca="1">INDEX(OFFSET(Lift,MATCH(E4,Lift,0),0),MATCH(0,OFFSET(Distance,MATCH(E4,Lift,0),0),0))</f>
        <v>#N/A</v>
      </c>
      <c r="F5" t="e">
        <f ca="1">INDEX(OFFSET(Drag,MATCH(F4,Drag,0),0),MATCH(0,OFFSET(Distance,MATCH(F4,Drag,0),0),0))</f>
        <v>#N/A</v>
      </c>
    </row>
    <row r="6" spans="1:6" x14ac:dyDescent="0.25">
      <c r="A6">
        <f t="shared" ca="1" si="0"/>
        <v>1.1039513937351111</v>
      </c>
      <c r="B6" s="1">
        <f t="shared" ca="1" si="0"/>
        <v>0.18669456556259367</v>
      </c>
      <c r="C6">
        <f ca="1">COUNTIFS(Lift,"&lt;"&amp;A6,Drag,"&lt;"&amp;B6)</f>
        <v>1</v>
      </c>
      <c r="E6" t="e">
        <f ca="1">INDEX(OFFSET(Lift,MATCH(E5,Lift,0),0),MATCH(0,OFFSET(Distance,MATCH(E5,Lift,0),0),0))</f>
        <v>#N/A</v>
      </c>
      <c r="F6" t="e">
        <f ca="1">INDEX(OFFSET(Drag,MATCH(F5,Drag,0),0),MATCH(0,OFFSET(Distance,MATCH(F5,Drag,0),0),0))</f>
        <v>#N/A</v>
      </c>
    </row>
    <row r="7" spans="1:6" x14ac:dyDescent="0.25">
      <c r="A7">
        <f t="shared" ca="1" si="0"/>
        <v>1.0223898954646764</v>
      </c>
      <c r="B7" s="1">
        <f t="shared" ca="1" si="0"/>
        <v>0.95724350488231313</v>
      </c>
      <c r="C7">
        <f ca="1">COUNTIFS(Lift,"&lt;"&amp;A7,Drag,"&lt;"&amp;B7)</f>
        <v>13</v>
      </c>
      <c r="E7" t="e">
        <f ca="1">INDEX(OFFSET(Lift,MATCH(E6,Lift,0),0),MATCH(0,OFFSET(Distance,MATCH(E6,Lift,0),0),0))</f>
        <v>#N/A</v>
      </c>
      <c r="F7" t="e">
        <f ca="1">INDEX(OFFSET(Drag,MATCH(F6,Drag,0),0),MATCH(0,OFFSET(Distance,MATCH(F6,Drag,0),0),0))</f>
        <v>#N/A</v>
      </c>
    </row>
    <row r="8" spans="1:6" x14ac:dyDescent="0.25">
      <c r="A8">
        <f t="shared" ca="1" si="0"/>
        <v>1.0424876352743051</v>
      </c>
      <c r="B8" s="1">
        <f t="shared" ca="1" si="0"/>
        <v>0.60053387763735888</v>
      </c>
      <c r="C8">
        <f ca="1">COUNTIFS(Lift,"&lt;"&amp;A8,Drag,"&lt;"&amp;B8)</f>
        <v>8</v>
      </c>
      <c r="E8" t="e">
        <f ca="1">INDEX(OFFSET(Lift,MATCH(E7,Lift,0),0),MATCH(0,OFFSET(Distance,MATCH(E7,Lift,0),0),0))</f>
        <v>#N/A</v>
      </c>
      <c r="F8" t="e">
        <f ca="1">INDEX(OFFSET(Drag,MATCH(F7,Drag,0),0),MATCH(0,OFFSET(Distance,MATCH(F7,Drag,0),0),0))</f>
        <v>#N/A</v>
      </c>
    </row>
    <row r="9" spans="1:6" x14ac:dyDescent="0.25">
      <c r="A9">
        <f t="shared" ca="1" si="0"/>
        <v>0.77284423424633208</v>
      </c>
      <c r="B9" s="1">
        <f t="shared" ca="1" si="0"/>
        <v>0.52323537425570488</v>
      </c>
      <c r="C9">
        <f ca="1">COUNTIFS(Lift,"&lt;"&amp;A9,Drag,"&lt;"&amp;B9)</f>
        <v>5</v>
      </c>
      <c r="E9" t="e">
        <f ca="1">INDEX(OFFSET(Lift,MATCH(E8,Lift,0),0),MATCH(0,OFFSET(Distance,MATCH(E8,Lift,0),0),0))</f>
        <v>#N/A</v>
      </c>
      <c r="F9" t="e">
        <f ca="1">INDEX(OFFSET(Drag,MATCH(F8,Drag,0),0),MATCH(0,OFFSET(Distance,MATCH(F8,Drag,0),0),0))</f>
        <v>#N/A</v>
      </c>
    </row>
    <row r="10" spans="1:6" x14ac:dyDescent="0.25">
      <c r="A10">
        <f t="shared" ca="1" si="0"/>
        <v>0.56476336848236053</v>
      </c>
      <c r="B10" s="1">
        <f t="shared" ca="1" si="0"/>
        <v>1.5835919598254526</v>
      </c>
      <c r="C10">
        <f ca="1">COUNTIFS(Lift,"&lt;"&amp;A10,Drag,"&lt;"&amp;B10)</f>
        <v>9</v>
      </c>
      <c r="E10" t="e">
        <f ca="1">INDEX(OFFSET(Lift,MATCH(E9,Lift,0),0),MATCH(0,OFFSET(Distance,MATCH(E9,Lift,0),0),0))</f>
        <v>#N/A</v>
      </c>
      <c r="F10" t="e">
        <f ca="1">INDEX(OFFSET(Drag,MATCH(F9,Drag,0),0),MATCH(0,OFFSET(Distance,MATCH(F9,Drag,0),0),0))</f>
        <v>#N/A</v>
      </c>
    </row>
    <row r="11" spans="1:6" x14ac:dyDescent="0.25">
      <c r="A11">
        <f t="shared" ca="1" si="0"/>
        <v>1.295916201977914</v>
      </c>
      <c r="B11" s="1">
        <f t="shared" ca="1" si="0"/>
        <v>1.5982928156232761</v>
      </c>
      <c r="C11">
        <f ca="1">COUNTIFS(Lift,"&lt;"&amp;A11,Drag,"&lt;"&amp;B11)</f>
        <v>44</v>
      </c>
      <c r="E11" t="e">
        <f ca="1">INDEX(OFFSET(Lift,MATCH(E10,Lift,0),0),MATCH(0,OFFSET(Distance,MATCH(E10,Lift,0),0),0))</f>
        <v>#N/A</v>
      </c>
      <c r="F11" t="e">
        <f ca="1">INDEX(OFFSET(Drag,MATCH(F10,Drag,0),0),MATCH(0,OFFSET(Distance,MATCH(F10,Drag,0),0),0))</f>
        <v>#N/A</v>
      </c>
    </row>
    <row r="12" spans="1:6" x14ac:dyDescent="0.25">
      <c r="A12">
        <f t="shared" ca="1" si="0"/>
        <v>0.43954844352613154</v>
      </c>
      <c r="B12" s="1">
        <f t="shared" ca="1" si="0"/>
        <v>0.30349340056647334</v>
      </c>
      <c r="C12">
        <f ca="1">COUNTIFS(Lift,"&lt;"&amp;A12,Drag,"&lt;"&amp;B12)</f>
        <v>1</v>
      </c>
      <c r="E12" t="e">
        <f ca="1">INDEX(OFFSET(Lift,MATCH(E11,Lift,0),0),MATCH(0,OFFSET(Distance,MATCH(E11,Lift,0),0),0))</f>
        <v>#N/A</v>
      </c>
      <c r="F12" t="e">
        <f ca="1">INDEX(OFFSET(Drag,MATCH(F11,Drag,0),0),MATCH(0,OFFSET(Distance,MATCH(F11,Drag,0),0),0))</f>
        <v>#N/A</v>
      </c>
    </row>
    <row r="13" spans="1:6" x14ac:dyDescent="0.25">
      <c r="A13">
        <f t="shared" ca="1" si="0"/>
        <v>0.37536741122934769</v>
      </c>
      <c r="B13" s="1">
        <f t="shared" ca="1" si="0"/>
        <v>1.2109791360796041</v>
      </c>
      <c r="C13">
        <f ca="1">COUNTIFS(Lift,"&lt;"&amp;A13,Drag,"&lt;"&amp;B13)</f>
        <v>5</v>
      </c>
      <c r="E13" t="e">
        <f ca="1">INDEX(OFFSET(Lift,MATCH(E12,Lift,0),0),MATCH(0,OFFSET(Distance,MATCH(E12,Lift,0),0),0))</f>
        <v>#N/A</v>
      </c>
      <c r="F13" t="e">
        <f ca="1">INDEX(OFFSET(Drag,MATCH(F12,Drag,0),0),MATCH(0,OFFSET(Distance,MATCH(F12,Drag,0),0),0))</f>
        <v>#N/A</v>
      </c>
    </row>
    <row r="14" spans="1:6" x14ac:dyDescent="0.25">
      <c r="A14">
        <f t="shared" ca="1" si="0"/>
        <v>0.83723305571146334</v>
      </c>
      <c r="B14" s="1">
        <f t="shared" ca="1" si="0"/>
        <v>1.0198039393918359</v>
      </c>
      <c r="C14">
        <f ca="1">COUNTIFS(Lift,"&lt;"&amp;A14,Drag,"&lt;"&amp;B14)</f>
        <v>12</v>
      </c>
      <c r="E14" t="e">
        <f ca="1">INDEX(OFFSET(Lift,MATCH(E13,Lift,0),0),MATCH(0,OFFSET(Distance,MATCH(E13,Lift,0),0),0))</f>
        <v>#N/A</v>
      </c>
      <c r="F14" t="e">
        <f ca="1">INDEX(OFFSET(Drag,MATCH(F13,Drag,0),0),MATCH(0,OFFSET(Distance,MATCH(F13,Drag,0),0),0))</f>
        <v>#N/A</v>
      </c>
    </row>
    <row r="15" spans="1:6" x14ac:dyDescent="0.25">
      <c r="A15">
        <f t="shared" ca="1" si="0"/>
        <v>1.5270275054827445</v>
      </c>
      <c r="B15" s="1">
        <f t="shared" ca="1" si="0"/>
        <v>0.35515617538597721</v>
      </c>
      <c r="C15">
        <f ca="1">COUNTIFS(Lift,"&lt;"&amp;A15,Drag,"&lt;"&amp;B15)</f>
        <v>7</v>
      </c>
      <c r="E15" t="e">
        <f ca="1">INDEX(OFFSET(Lift,MATCH(E14,Lift,0),0),MATCH(0,OFFSET(Distance,MATCH(E14,Lift,0),0),0))</f>
        <v>#N/A</v>
      </c>
      <c r="F15" t="e">
        <f ca="1">INDEX(OFFSET(Drag,MATCH(F14,Drag,0),0),MATCH(0,OFFSET(Distance,MATCH(F14,Drag,0),0),0))</f>
        <v>#N/A</v>
      </c>
    </row>
    <row r="16" spans="1:6" x14ac:dyDescent="0.25">
      <c r="A16">
        <f t="shared" ca="1" si="0"/>
        <v>1.7014742180669784</v>
      </c>
      <c r="B16" s="1">
        <f t="shared" ca="1" si="0"/>
        <v>1.4464924541210167</v>
      </c>
      <c r="C16">
        <f ca="1">COUNTIFS(Lift,"&lt;"&amp;A16,Drag,"&lt;"&amp;B16)</f>
        <v>52</v>
      </c>
      <c r="E16" t="e">
        <f ca="1">INDEX(OFFSET(Lift,MATCH(E15,Lift,0),0),MATCH(0,OFFSET(Distance,MATCH(E15,Lift,0),0),0))</f>
        <v>#N/A</v>
      </c>
      <c r="F16" t="e">
        <f ca="1">INDEX(OFFSET(Drag,MATCH(F15,Drag,0),0),MATCH(0,OFFSET(Distance,MATCH(F15,Drag,0),0),0))</f>
        <v>#N/A</v>
      </c>
    </row>
    <row r="17" spans="1:6" x14ac:dyDescent="0.25">
      <c r="A17">
        <f t="shared" ca="1" si="0"/>
        <v>1.1333602407243575</v>
      </c>
      <c r="B17" s="1">
        <f t="shared" ca="1" si="0"/>
        <v>0.48493496909104827</v>
      </c>
      <c r="C17">
        <f ca="1">COUNTIFS(Lift,"&lt;"&amp;A17,Drag,"&lt;"&amp;B17)</f>
        <v>6</v>
      </c>
      <c r="E17" t="e">
        <f ca="1">INDEX(OFFSET(Lift,MATCH(E16,Lift,0),0),MATCH(0,OFFSET(Distance,MATCH(E16,Lift,0),0),0))</f>
        <v>#N/A</v>
      </c>
      <c r="F17" t="e">
        <f ca="1">INDEX(OFFSET(Drag,MATCH(F16,Drag,0),0),MATCH(0,OFFSET(Distance,MATCH(F16,Drag,0),0),0))</f>
        <v>#N/A</v>
      </c>
    </row>
    <row r="18" spans="1:6" x14ac:dyDescent="0.25">
      <c r="A18">
        <f t="shared" ca="1" si="0"/>
        <v>1.561189238040503</v>
      </c>
      <c r="B18" s="1">
        <f t="shared" ca="1" si="0"/>
        <v>1.5800872543633075</v>
      </c>
      <c r="C18">
        <f ca="1">COUNTIFS(Lift,"&lt;"&amp;A18,Drag,"&lt;"&amp;B18)</f>
        <v>52</v>
      </c>
      <c r="E18" t="e">
        <f ca="1">INDEX(OFFSET(Lift,MATCH(E17,Lift,0),0),MATCH(0,OFFSET(Distance,MATCH(E17,Lift,0),0),0))</f>
        <v>#N/A</v>
      </c>
      <c r="F18" t="e">
        <f ca="1">INDEX(OFFSET(Drag,MATCH(F17,Drag,0),0),MATCH(0,OFFSET(Distance,MATCH(F17,Drag,0),0),0))</f>
        <v>#N/A</v>
      </c>
    </row>
    <row r="19" spans="1:6" x14ac:dyDescent="0.25">
      <c r="A19">
        <f t="shared" ca="1" si="0"/>
        <v>1.5069371898677963</v>
      </c>
      <c r="B19" s="1">
        <f t="shared" ca="1" si="0"/>
        <v>0.20944325966768762</v>
      </c>
      <c r="C19">
        <f ca="1">COUNTIFS(Lift,"&lt;"&amp;A19,Drag,"&lt;"&amp;B19)</f>
        <v>3</v>
      </c>
      <c r="E19" t="e">
        <f ca="1">INDEX(OFFSET(Lift,MATCH(E18,Lift,0),0),MATCH(0,OFFSET(Distance,MATCH(E18,Lift,0),0),0))</f>
        <v>#N/A</v>
      </c>
      <c r="F19" t="e">
        <f ca="1">INDEX(OFFSET(Drag,MATCH(F18,Drag,0),0),MATCH(0,OFFSET(Distance,MATCH(F18,Drag,0),0),0))</f>
        <v>#N/A</v>
      </c>
    </row>
    <row r="20" spans="1:6" x14ac:dyDescent="0.25">
      <c r="A20">
        <f t="shared" ca="1" si="0"/>
        <v>1.0781847055132474</v>
      </c>
      <c r="B20" s="1">
        <f t="shared" ca="1" si="0"/>
        <v>1.3529735618539569</v>
      </c>
      <c r="C20">
        <f ca="1">COUNTIFS(Lift,"&lt;"&amp;A20,Drag,"&lt;"&amp;B20)</f>
        <v>29</v>
      </c>
      <c r="E20" t="e">
        <f ca="1">INDEX(OFFSET(Lift,MATCH(E19,Lift,0),0),MATCH(0,OFFSET(Distance,MATCH(E19,Lift,0),0),0))</f>
        <v>#N/A</v>
      </c>
      <c r="F20" t="e">
        <f ca="1">INDEX(OFFSET(Drag,MATCH(F19,Drag,0),0),MATCH(0,OFFSET(Distance,MATCH(F19,Drag,0),0),0))</f>
        <v>#N/A</v>
      </c>
    </row>
    <row r="21" spans="1:6" x14ac:dyDescent="0.25">
      <c r="A21">
        <f t="shared" ca="1" si="0"/>
        <v>0.611689485095538</v>
      </c>
      <c r="B21" s="1">
        <f t="shared" ca="1" si="0"/>
        <v>0.57335448150171497</v>
      </c>
      <c r="C21">
        <f ca="1">COUNTIFS(Lift,"&lt;"&amp;A21,Drag,"&lt;"&amp;B21)</f>
        <v>4</v>
      </c>
      <c r="E21" t="e">
        <f ca="1">INDEX(OFFSET(Lift,MATCH(E20,Lift,0),0),MATCH(0,OFFSET(Distance,MATCH(E20,Lift,0),0),0))</f>
        <v>#N/A</v>
      </c>
      <c r="F21" t="e">
        <f ca="1">INDEX(OFFSET(Drag,MATCH(F20,Drag,0),0),MATCH(0,OFFSET(Distance,MATCH(F20,Drag,0),0),0))</f>
        <v>#N/A</v>
      </c>
    </row>
    <row r="22" spans="1:6" x14ac:dyDescent="0.25">
      <c r="A22">
        <f t="shared" ref="A22:B37" ca="1" si="1">RAND()+RAND()</f>
        <v>0.2050796034417649</v>
      </c>
      <c r="B22" s="1">
        <f t="shared" ca="1" si="1"/>
        <v>5.6759068280267666E-2</v>
      </c>
      <c r="C22">
        <f ca="1">COUNTIFS(Lift,"&lt;"&amp;A22,Drag,"&lt;"&amp;B22)</f>
        <v>0</v>
      </c>
      <c r="E22" t="e">
        <f ca="1">INDEX(OFFSET(Lift,MATCH(E21,Lift,0),0),MATCH(0,OFFSET(Distance,MATCH(E21,Lift,0),0),0))</f>
        <v>#N/A</v>
      </c>
      <c r="F22" t="e">
        <f ca="1">INDEX(OFFSET(Drag,MATCH(F21,Drag,0),0),MATCH(0,OFFSET(Distance,MATCH(F21,Drag,0),0),0))</f>
        <v>#N/A</v>
      </c>
    </row>
    <row r="23" spans="1:6" x14ac:dyDescent="0.25">
      <c r="A23">
        <f t="shared" ca="1" si="1"/>
        <v>1.6811881605398964</v>
      </c>
      <c r="B23" s="1">
        <f t="shared" ca="1" si="1"/>
        <v>1.2225117832516508</v>
      </c>
      <c r="C23">
        <f ca="1">COUNTIFS(Lift,"&lt;"&amp;A23,Drag,"&lt;"&amp;B23)</f>
        <v>43</v>
      </c>
    </row>
    <row r="24" spans="1:6" x14ac:dyDescent="0.25">
      <c r="A24">
        <f t="shared" ca="1" si="1"/>
        <v>0.24128325536077244</v>
      </c>
      <c r="B24" s="1">
        <f t="shared" ca="1" si="1"/>
        <v>1.499725764736294</v>
      </c>
      <c r="C24">
        <f ca="1">COUNTIFS(Lift,"&lt;"&amp;A24,Drag,"&lt;"&amp;B24)</f>
        <v>4</v>
      </c>
    </row>
    <row r="25" spans="1:6" x14ac:dyDescent="0.25">
      <c r="A25">
        <f t="shared" ca="1" si="1"/>
        <v>1.7243002850847196</v>
      </c>
      <c r="B25" s="1">
        <f t="shared" ca="1" si="1"/>
        <v>1.0388709696479648</v>
      </c>
      <c r="C25">
        <f ca="1">COUNTIFS(Lift,"&lt;"&amp;A25,Drag,"&lt;"&amp;B25)</f>
        <v>34</v>
      </c>
    </row>
    <row r="26" spans="1:6" x14ac:dyDescent="0.25">
      <c r="A26">
        <f t="shared" ca="1" si="1"/>
        <v>0.24767684242505483</v>
      </c>
      <c r="B26" s="1">
        <f t="shared" ca="1" si="1"/>
        <v>0.42322278124805834</v>
      </c>
      <c r="C26">
        <f ca="1">COUNTIFS(Lift,"&lt;"&amp;A26,Drag,"&lt;"&amp;B26)</f>
        <v>2</v>
      </c>
    </row>
    <row r="27" spans="1:6" x14ac:dyDescent="0.25">
      <c r="A27">
        <f t="shared" ca="1" si="1"/>
        <v>1.1663899008140124</v>
      </c>
      <c r="B27" s="1">
        <f t="shared" ca="1" si="1"/>
        <v>1.3665942904248962</v>
      </c>
      <c r="C27">
        <f ca="1">COUNTIFS(Lift,"&lt;"&amp;A27,Drag,"&lt;"&amp;B27)</f>
        <v>35</v>
      </c>
    </row>
    <row r="28" spans="1:6" x14ac:dyDescent="0.25">
      <c r="A28">
        <f t="shared" ca="1" si="1"/>
        <v>1.3564084450132086</v>
      </c>
      <c r="B28" s="1">
        <f t="shared" ca="1" si="1"/>
        <v>0.23186941741694167</v>
      </c>
      <c r="C28">
        <f ca="1">COUNTIFS(Lift,"&lt;"&amp;A28,Drag,"&lt;"&amp;B28)</f>
        <v>4</v>
      </c>
    </row>
    <row r="29" spans="1:6" x14ac:dyDescent="0.25">
      <c r="A29">
        <f t="shared" ca="1" si="1"/>
        <v>0.83730957600984945</v>
      </c>
      <c r="B29" s="1">
        <f t="shared" ca="1" si="1"/>
        <v>0.93985672379630658</v>
      </c>
      <c r="C29">
        <f ca="1">COUNTIFS(Lift,"&lt;"&amp;A29,Drag,"&lt;"&amp;B29)</f>
        <v>9</v>
      </c>
    </row>
    <row r="30" spans="1:6" x14ac:dyDescent="0.25">
      <c r="A30">
        <f t="shared" ca="1" si="1"/>
        <v>0.10495152573873923</v>
      </c>
      <c r="B30" s="1">
        <f t="shared" ca="1" si="1"/>
        <v>0.41583788598006743</v>
      </c>
      <c r="C30">
        <f ca="1">COUNTIFS(Lift,"&lt;"&amp;A30,Drag,"&lt;"&amp;B30)</f>
        <v>0</v>
      </c>
    </row>
    <row r="31" spans="1:6" x14ac:dyDescent="0.25">
      <c r="A31">
        <f t="shared" ca="1" si="1"/>
        <v>0.35313786498344968</v>
      </c>
      <c r="B31" s="1">
        <f t="shared" ca="1" si="1"/>
        <v>0.88403765505721188</v>
      </c>
      <c r="C31">
        <f ca="1">COUNTIFS(Lift,"&lt;"&amp;A31,Drag,"&lt;"&amp;B31)</f>
        <v>3</v>
      </c>
    </row>
    <row r="32" spans="1:6" x14ac:dyDescent="0.25">
      <c r="A32">
        <f t="shared" ca="1" si="1"/>
        <v>0.5002550678440667</v>
      </c>
      <c r="B32" s="1">
        <f t="shared" ca="1" si="1"/>
        <v>1.708120463162023</v>
      </c>
      <c r="C32">
        <f ca="1">COUNTIFS(Lift,"&lt;"&amp;A32,Drag,"&lt;"&amp;B32)</f>
        <v>10</v>
      </c>
    </row>
    <row r="33" spans="1:3" x14ac:dyDescent="0.25">
      <c r="A33">
        <f t="shared" ca="1" si="1"/>
        <v>0.83012109015271685</v>
      </c>
      <c r="B33" s="1">
        <f t="shared" ca="1" si="1"/>
        <v>1.3414957450852447</v>
      </c>
      <c r="C33">
        <f ca="1">COUNTIFS(Lift,"&lt;"&amp;A33,Drag,"&lt;"&amp;B33)</f>
        <v>14</v>
      </c>
    </row>
    <row r="34" spans="1:3" x14ac:dyDescent="0.25">
      <c r="A34">
        <f t="shared" ca="1" si="1"/>
        <v>9.0057036013148295E-2</v>
      </c>
      <c r="B34" s="1">
        <f t="shared" ca="1" si="1"/>
        <v>1.1295251467718561</v>
      </c>
      <c r="C34">
        <f ca="1">COUNTIFS(Lift,"&lt;"&amp;A34,Drag,"&lt;"&amp;B34)</f>
        <v>0</v>
      </c>
    </row>
    <row r="35" spans="1:3" x14ac:dyDescent="0.25">
      <c r="A35">
        <f t="shared" ca="1" si="1"/>
        <v>0.94306332083304611</v>
      </c>
      <c r="B35" s="1">
        <f t="shared" ca="1" si="1"/>
        <v>0.55395302586667194</v>
      </c>
      <c r="C35">
        <f ca="1">COUNTIFS(Lift,"&lt;"&amp;A35,Drag,"&lt;"&amp;B35)</f>
        <v>6</v>
      </c>
    </row>
    <row r="36" spans="1:3" x14ac:dyDescent="0.25">
      <c r="A36">
        <f t="shared" ca="1" si="1"/>
        <v>1.2943549241818162</v>
      </c>
      <c r="B36" s="1">
        <f t="shared" ca="1" si="1"/>
        <v>0.69322270893605242</v>
      </c>
      <c r="C36">
        <f ca="1">COUNTIFS(Lift,"&lt;"&amp;A36,Drag,"&lt;"&amp;B36)</f>
        <v>12</v>
      </c>
    </row>
    <row r="37" spans="1:3" x14ac:dyDescent="0.25">
      <c r="A37">
        <f t="shared" ca="1" si="1"/>
        <v>1.3234992759361663</v>
      </c>
      <c r="B37" s="1">
        <f t="shared" ca="1" si="1"/>
        <v>1.7289885377454626</v>
      </c>
      <c r="C37">
        <f ca="1">COUNTIFS(Lift,"&lt;"&amp;A37,Drag,"&lt;"&amp;B37)</f>
        <v>48</v>
      </c>
    </row>
    <row r="38" spans="1:3" x14ac:dyDescent="0.25">
      <c r="A38">
        <f t="shared" ref="A38:B57" ca="1" si="2">RAND()+RAND()</f>
        <v>0.74928709818387651</v>
      </c>
      <c r="B38" s="1">
        <f t="shared" ca="1" si="2"/>
        <v>0.94565548254452192</v>
      </c>
      <c r="C38">
        <f ca="1">COUNTIFS(Lift,"&lt;"&amp;A38,Drag,"&lt;"&amp;B38)</f>
        <v>7</v>
      </c>
    </row>
    <row r="39" spans="1:3" x14ac:dyDescent="0.25">
      <c r="A39">
        <f t="shared" ca="1" si="2"/>
        <v>0.9400640862095293</v>
      </c>
      <c r="B39" s="1">
        <f t="shared" ca="1" si="2"/>
        <v>1.5425411356116543</v>
      </c>
      <c r="C39">
        <f ca="1">COUNTIFS(Lift,"&lt;"&amp;A39,Drag,"&lt;"&amp;B39)</f>
        <v>21</v>
      </c>
    </row>
    <row r="40" spans="1:3" x14ac:dyDescent="0.25">
      <c r="A40">
        <f t="shared" ca="1" si="2"/>
        <v>1.8751943591929061</v>
      </c>
      <c r="B40" s="1">
        <f t="shared" ca="1" si="2"/>
        <v>0.9825475922900222</v>
      </c>
      <c r="C40">
        <f ca="1">COUNTIFS(Lift,"&lt;"&amp;A40,Drag,"&lt;"&amp;B40)</f>
        <v>32</v>
      </c>
    </row>
    <row r="41" spans="1:3" x14ac:dyDescent="0.25">
      <c r="A41">
        <f t="shared" ca="1" si="2"/>
        <v>1.104953962539029</v>
      </c>
      <c r="B41" s="1">
        <f t="shared" ca="1" si="2"/>
        <v>1.0086577423999106</v>
      </c>
      <c r="C41">
        <f ca="1">COUNTIFS(Lift,"&lt;"&amp;A41,Drag,"&lt;"&amp;B41)</f>
        <v>22</v>
      </c>
    </row>
    <row r="42" spans="1:3" x14ac:dyDescent="0.25">
      <c r="A42">
        <f t="shared" ca="1" si="2"/>
        <v>1.3101806094770883</v>
      </c>
      <c r="B42" s="1">
        <f t="shared" ca="1" si="2"/>
        <v>0.70751122657590826</v>
      </c>
      <c r="C42">
        <f ca="1">COUNTIFS(Lift,"&lt;"&amp;A42,Drag,"&lt;"&amp;B42)</f>
        <v>14</v>
      </c>
    </row>
    <row r="43" spans="1:3" x14ac:dyDescent="0.25">
      <c r="A43">
        <f t="shared" ca="1" si="2"/>
        <v>1.8228018323320183</v>
      </c>
      <c r="B43" s="1">
        <f t="shared" ca="1" si="2"/>
        <v>0.75763527495064187</v>
      </c>
      <c r="C43">
        <f ca="1">COUNTIFS(Lift,"&lt;"&amp;A43,Drag,"&lt;"&amp;B43)</f>
        <v>20</v>
      </c>
    </row>
    <row r="44" spans="1:3" x14ac:dyDescent="0.25">
      <c r="A44">
        <f t="shared" ca="1" si="2"/>
        <v>1.0141429191430489</v>
      </c>
      <c r="B44" s="1">
        <f t="shared" ca="1" si="2"/>
        <v>0.96805766503459567</v>
      </c>
      <c r="C44">
        <f ca="1">COUNTIFS(Lift,"&lt;"&amp;A44,Drag,"&lt;"&amp;B44)</f>
        <v>13</v>
      </c>
    </row>
    <row r="45" spans="1:3" x14ac:dyDescent="0.25">
      <c r="A45">
        <f t="shared" ca="1" si="2"/>
        <v>1.6449819273084956</v>
      </c>
      <c r="B45" s="1">
        <f t="shared" ca="1" si="2"/>
        <v>1.1207490421710169</v>
      </c>
      <c r="C45">
        <f ca="1">COUNTIFS(Lift,"&lt;"&amp;A45,Drag,"&lt;"&amp;B45)</f>
        <v>37</v>
      </c>
    </row>
    <row r="46" spans="1:3" x14ac:dyDescent="0.25">
      <c r="A46">
        <f t="shared" ca="1" si="2"/>
        <v>1.3734911631073661</v>
      </c>
      <c r="B46" s="1">
        <f t="shared" ca="1" si="2"/>
        <v>0.61307447487618605</v>
      </c>
      <c r="C46">
        <f ca="1">COUNTIFS(Lift,"&lt;"&amp;A46,Drag,"&lt;"&amp;B46)</f>
        <v>13</v>
      </c>
    </row>
    <row r="47" spans="1:3" x14ac:dyDescent="0.25">
      <c r="A47">
        <f t="shared" ca="1" si="2"/>
        <v>1.4183035360151346</v>
      </c>
      <c r="B47" s="1">
        <f t="shared" ca="1" si="2"/>
        <v>1.406823160250164</v>
      </c>
      <c r="C47">
        <f ca="1">COUNTIFS(Lift,"&lt;"&amp;A47,Drag,"&lt;"&amp;B47)</f>
        <v>44</v>
      </c>
    </row>
    <row r="48" spans="1:3" x14ac:dyDescent="0.25">
      <c r="A48">
        <f t="shared" ca="1" si="2"/>
        <v>1.3694410373570398</v>
      </c>
      <c r="B48" s="1">
        <f t="shared" ca="1" si="2"/>
        <v>1.1463479868342878</v>
      </c>
      <c r="C48">
        <f ca="1">COUNTIFS(Lift,"&lt;"&amp;A48,Drag,"&lt;"&amp;B48)</f>
        <v>34</v>
      </c>
    </row>
    <row r="49" spans="1:3" x14ac:dyDescent="0.25">
      <c r="A49">
        <f t="shared" ca="1" si="2"/>
        <v>0.90280409233205827</v>
      </c>
      <c r="B49" s="1">
        <f t="shared" ca="1" si="2"/>
        <v>1.239951227812905</v>
      </c>
      <c r="C49">
        <f ca="1">COUNTIFS(Lift,"&lt;"&amp;A49,Drag,"&lt;"&amp;B49)</f>
        <v>16</v>
      </c>
    </row>
    <row r="50" spans="1:3" x14ac:dyDescent="0.25">
      <c r="A50">
        <f t="shared" ca="1" si="2"/>
        <v>1.1802270963122294</v>
      </c>
      <c r="B50" s="1">
        <f t="shared" ca="1" si="2"/>
        <v>0.97513466977594188</v>
      </c>
      <c r="C50">
        <f ca="1">COUNTIFS(Lift,"&lt;"&amp;A50,Drag,"&lt;"&amp;B50)</f>
        <v>22</v>
      </c>
    </row>
    <row r="51" spans="1:3" x14ac:dyDescent="0.25">
      <c r="A51">
        <f t="shared" ca="1" si="2"/>
        <v>1.0692299349432139</v>
      </c>
      <c r="B51" s="1">
        <f t="shared" ca="1" si="2"/>
        <v>1.0730977858577893</v>
      </c>
      <c r="C51">
        <f ca="1">COUNTIFS(Lift,"&lt;"&amp;A51,Drag,"&lt;"&amp;B51)</f>
        <v>22</v>
      </c>
    </row>
    <row r="52" spans="1:3" x14ac:dyDescent="0.25">
      <c r="A52">
        <f t="shared" ca="1" si="2"/>
        <v>1.4206537729894828</v>
      </c>
      <c r="B52" s="1">
        <f t="shared" ca="1" si="2"/>
        <v>1.0826965935389881</v>
      </c>
      <c r="C52">
        <f ca="1">COUNTIFS(Lift,"&lt;"&amp;A52,Drag,"&lt;"&amp;B52)</f>
        <v>33</v>
      </c>
    </row>
    <row r="53" spans="1:3" x14ac:dyDescent="0.25">
      <c r="A53">
        <f t="shared" ca="1" si="2"/>
        <v>1.0580643090285551</v>
      </c>
      <c r="B53" s="1">
        <f t="shared" ca="1" si="2"/>
        <v>1.0667004018068438</v>
      </c>
      <c r="C53">
        <f ca="1">COUNTIFS(Lift,"&lt;"&amp;A53,Drag,"&lt;"&amp;B53)</f>
        <v>21</v>
      </c>
    </row>
    <row r="54" spans="1:3" x14ac:dyDescent="0.25">
      <c r="A54">
        <f t="shared" ca="1" si="2"/>
        <v>0.22153529575568287</v>
      </c>
      <c r="B54" s="1">
        <f t="shared" ca="1" si="2"/>
        <v>1.3897179766841914</v>
      </c>
      <c r="C54">
        <f ca="1">COUNTIFS(Lift,"&lt;"&amp;A54,Drag,"&lt;"&amp;B54)</f>
        <v>3</v>
      </c>
    </row>
    <row r="55" spans="1:3" x14ac:dyDescent="0.25">
      <c r="A55">
        <f t="shared" ca="1" si="2"/>
        <v>1.0092511992551119</v>
      </c>
      <c r="B55" s="1">
        <f t="shared" ca="1" si="2"/>
        <v>1.4318813710108713</v>
      </c>
      <c r="C55">
        <f ca="1">COUNTIFS(Lift,"&lt;"&amp;A55,Drag,"&lt;"&amp;B55)</f>
        <v>21</v>
      </c>
    </row>
    <row r="56" spans="1:3" x14ac:dyDescent="0.25">
      <c r="A56">
        <f t="shared" ca="1" si="2"/>
        <v>0.68431594216266045</v>
      </c>
      <c r="B56" s="1">
        <f t="shared" ca="1" si="2"/>
        <v>0.9978599345890109</v>
      </c>
      <c r="C56">
        <f ca="1">COUNTIFS(Lift,"&lt;"&amp;A56,Drag,"&lt;"&amp;B56)</f>
        <v>6</v>
      </c>
    </row>
    <row r="57" spans="1:3" x14ac:dyDescent="0.25">
      <c r="A57">
        <f t="shared" ca="1" si="2"/>
        <v>1.1488965576935928</v>
      </c>
      <c r="B57" s="1">
        <f t="shared" ca="1" si="2"/>
        <v>1.1759541847957138</v>
      </c>
      <c r="C57">
        <f ca="1">COUNTIFS(Lift,"&lt;"&amp;A57,Drag,"&lt;"&amp;B57)</f>
        <v>29</v>
      </c>
    </row>
    <row r="58" spans="1:3" x14ac:dyDescent="0.25">
      <c r="A58">
        <f t="shared" ref="A58:B67" ca="1" si="3">RAND()+RAND()</f>
        <v>1.5590828879455982</v>
      </c>
      <c r="B58" s="1">
        <f t="shared" ca="1" si="3"/>
        <v>0.89745556264198856</v>
      </c>
      <c r="C58">
        <f ca="1">COUNTIFS(Lift,"&lt;"&amp;A58,Drag,"&lt;"&amp;B58)</f>
        <v>23</v>
      </c>
    </row>
    <row r="59" spans="1:3" x14ac:dyDescent="0.25">
      <c r="A59">
        <f t="shared" ca="1" si="3"/>
        <v>0.923321723837216</v>
      </c>
      <c r="B59" s="1">
        <f t="shared" ca="1" si="3"/>
        <v>1.8355246210870169</v>
      </c>
      <c r="C59">
        <f ca="1">COUNTIFS(Lift,"&lt;"&amp;A59,Drag,"&lt;"&amp;B59)</f>
        <v>24</v>
      </c>
    </row>
    <row r="60" spans="1:3" x14ac:dyDescent="0.25">
      <c r="A60">
        <f t="shared" ca="1" si="3"/>
        <v>1.1614759356465023</v>
      </c>
      <c r="B60" s="1">
        <f t="shared" ca="1" si="3"/>
        <v>1.7595425781392418</v>
      </c>
      <c r="C60">
        <f ca="1">COUNTIFS(Lift,"&lt;"&amp;A60,Drag,"&lt;"&amp;B60)</f>
        <v>42</v>
      </c>
    </row>
    <row r="61" spans="1:3" x14ac:dyDescent="0.25">
      <c r="A61">
        <f t="shared" ca="1" si="3"/>
        <v>1.0387499353588334</v>
      </c>
      <c r="B61" s="1">
        <f t="shared" ca="1" si="3"/>
        <v>0.78115205854598946</v>
      </c>
      <c r="C61">
        <f ca="1">COUNTIFS(Lift,"&lt;"&amp;A61,Drag,"&lt;"&amp;B61)</f>
        <v>9</v>
      </c>
    </row>
    <row r="62" spans="1:3" x14ac:dyDescent="0.25">
      <c r="A62">
        <f t="shared" ca="1" si="3"/>
        <v>1.0974214803517359</v>
      </c>
      <c r="B62" s="1">
        <f t="shared" ca="1" si="3"/>
        <v>0.93650381331855803</v>
      </c>
      <c r="C62">
        <f ca="1">COUNTIFS(Lift,"&lt;"&amp;A62,Drag,"&lt;"&amp;B62)</f>
        <v>14</v>
      </c>
    </row>
    <row r="63" spans="1:3" x14ac:dyDescent="0.25">
      <c r="A63">
        <f t="shared" ca="1" si="3"/>
        <v>0.74916149086512951</v>
      </c>
      <c r="B63" s="1">
        <f t="shared" ca="1" si="3"/>
        <v>0.22416818222990065</v>
      </c>
      <c r="C63">
        <f ca="1">COUNTIFS(Lift,"&lt;"&amp;A63,Drag,"&lt;"&amp;B63)</f>
        <v>1</v>
      </c>
    </row>
    <row r="64" spans="1:3" x14ac:dyDescent="0.25">
      <c r="A64">
        <f t="shared" ca="1" si="3"/>
        <v>1.0129830963731663</v>
      </c>
      <c r="B64" s="1">
        <f t="shared" ca="1" si="3"/>
        <v>1.144207367286354</v>
      </c>
      <c r="C64">
        <f ca="1">COUNTIFS(Lift,"&lt;"&amp;A64,Drag,"&lt;"&amp;B64)</f>
        <v>16</v>
      </c>
    </row>
    <row r="65" spans="1:3" x14ac:dyDescent="0.25">
      <c r="A65">
        <f t="shared" ca="1" si="3"/>
        <v>1.0448940713419299</v>
      </c>
      <c r="B65" s="1">
        <f t="shared" ca="1" si="3"/>
        <v>0.69788028151360781</v>
      </c>
      <c r="C65">
        <f ca="1">COUNTIFS(Lift,"&lt;"&amp;A65,Drag,"&lt;"&amp;B65)</f>
        <v>9</v>
      </c>
    </row>
    <row r="66" spans="1:3" x14ac:dyDescent="0.25">
      <c r="A66">
        <f t="shared" ca="1" si="3"/>
        <v>0.78294118224371545</v>
      </c>
      <c r="B66" s="1">
        <f t="shared" ca="1" si="3"/>
        <v>0.94585402580319489</v>
      </c>
      <c r="C66">
        <f ca="1">COUNTIFS(Lift,"&lt;"&amp;A66,Drag,"&lt;"&amp;B66)</f>
        <v>10</v>
      </c>
    </row>
    <row r="67" spans="1:3" x14ac:dyDescent="0.25">
      <c r="A67">
        <f t="shared" ca="1" si="3"/>
        <v>0.59066438246819397</v>
      </c>
      <c r="B67" s="1">
        <f t="shared" ca="1" si="3"/>
        <v>1.3487549517006581</v>
      </c>
      <c r="C67">
        <f ca="1">COUNTIFS(Lift,"&lt;"&amp;A67,Drag,"&lt;"&amp;B67)</f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Bowman</dc:creator>
  <cp:lastModifiedBy>Cameron Bowman</cp:lastModifiedBy>
  <dcterms:created xsi:type="dcterms:W3CDTF">2012-09-19T12:25:23Z</dcterms:created>
  <dcterms:modified xsi:type="dcterms:W3CDTF">2012-09-19T13:17:43Z</dcterms:modified>
</cp:coreProperties>
</file>